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" sheetId="1" r:id="rId1"/>
  </sheets>
  <definedNames>
    <definedName name="_xlnm.Print_Area" localSheetId="0">'A'!$A$1:$P$65</definedName>
  </definedNames>
  <calcPr fullCalcOnLoad="1"/>
</workbook>
</file>

<file path=xl/sharedStrings.xml><?xml version="1.0" encoding="utf-8"?>
<sst xmlns="http://schemas.openxmlformats.org/spreadsheetml/2006/main" count="83" uniqueCount="68">
  <si>
    <t>PROFESSIONAL SERVICES EVALUATION</t>
  </si>
  <si>
    <t>Date:</t>
  </si>
  <si>
    <t xml:space="preserve">Project Title:  </t>
  </si>
  <si>
    <t xml:space="preserve">  Semiannual</t>
  </si>
  <si>
    <t xml:space="preserve">Firm:  </t>
  </si>
  <si>
    <t xml:space="preserve">  Project Closeout</t>
  </si>
  <si>
    <t xml:space="preserve">Joint Venture:  </t>
  </si>
  <si>
    <t xml:space="preserve">  Special</t>
  </si>
  <si>
    <t xml:space="preserve">(See Remarks)   </t>
  </si>
  <si>
    <t xml:space="preserve">Managing Office:  </t>
  </si>
  <si>
    <t>Rating</t>
  </si>
  <si>
    <t>Value</t>
  </si>
  <si>
    <t xml:space="preserve">  Weight  </t>
  </si>
  <si>
    <t>Extension</t>
  </si>
  <si>
    <t>Quality of Technical Services</t>
  </si>
  <si>
    <t xml:space="preserve">Firm Listed Above. . . . . . . . . . . . . . . . . . . . . . . . . . . . . . </t>
  </si>
  <si>
    <t>X</t>
  </si>
  <si>
    <t>*    =</t>
  </si>
  <si>
    <t>*Weight = 5 if</t>
  </si>
  <si>
    <t>Consultants:</t>
  </si>
  <si>
    <t>consultants are</t>
  </si>
  <si>
    <t xml:space="preserve"> Firm Name</t>
  </si>
  <si>
    <t>used on project.</t>
  </si>
  <si>
    <t>Mechanical Eng.</t>
  </si>
  <si>
    <t>Electrical Eng.</t>
  </si>
  <si>
    <t>Structural Eng.</t>
  </si>
  <si>
    <t>Civil Engineering</t>
  </si>
  <si>
    <t>Timeliness of Service</t>
  </si>
  <si>
    <t>=</t>
  </si>
  <si>
    <t>Quality of Technical Documentation</t>
  </si>
  <si>
    <t>Administration of Project Paperwork</t>
  </si>
  <si>
    <t>Achievement of Study, Program, or Design Objectives</t>
  </si>
  <si>
    <t>PART  B</t>
  </si>
  <si>
    <t>Administration/Enforcement of Contract Documents</t>
  </si>
  <si>
    <t>Total Weighted Points =</t>
  </si>
  <si>
    <t/>
  </si>
  <si>
    <t xml:space="preserve">Outstanding = 4 </t>
  </si>
  <si>
    <t>Above Satisfactory = 3</t>
  </si>
  <si>
    <t>Satisfactory = 2</t>
  </si>
  <si>
    <t>Less Than Satisfactory = 1</t>
  </si>
  <si>
    <t>Note To Evaluator:</t>
  </si>
  <si>
    <t xml:space="preserve">Project Number: </t>
  </si>
  <si>
    <t>FLORIDA STATE UNIVERSITY</t>
  </si>
  <si>
    <t>Cooperation/Concern for FSU Interests</t>
  </si>
  <si>
    <t>Satisfactory is defined as the level of performance</t>
  </si>
  <si>
    <t xml:space="preserve">    For The Florida State University:</t>
  </si>
  <si>
    <t xml:space="preserve">     =</t>
  </si>
  <si>
    <t>Average</t>
  </si>
  <si>
    <t>that meets contract requirements.</t>
  </si>
  <si>
    <t>Check one of the following boxes:</t>
  </si>
  <si>
    <t>Part A</t>
  </si>
  <si>
    <t>(Complete for all evaluations)</t>
  </si>
  <si>
    <t>PART  C</t>
  </si>
  <si>
    <t>(Complete when applicable)</t>
  </si>
  <si>
    <t>Enter ratings in double bordered</t>
  </si>
  <si>
    <t>boxes using whole numbers from following scale.</t>
  </si>
  <si>
    <t>Overall Performance Rating =</t>
  </si>
  <si>
    <t>ONR ≥ 18 = Outstanding, 18 &gt; ONR ≥ 15 = Above Satisfactory, 15 &gt; ONR ≥ 10 = Satisfactory, 10 &gt; ONR = Less Than Satisfactory</t>
  </si>
  <si>
    <t>Director of Facilities Design and Construction</t>
  </si>
  <si>
    <t>Lawrence R. Rubin, RA</t>
  </si>
  <si>
    <t>Signature/Name:</t>
  </si>
  <si>
    <t>Title:</t>
  </si>
  <si>
    <t xml:space="preserve">FSU Project Manager:  </t>
  </si>
  <si>
    <t>EXHIBIT 1</t>
  </si>
  <si>
    <t>NOTE:  DO NOT ATTEMPT TO CHANGE VALUES NOT IN BOXES--THEY ARE EITHER CALCULATED OR FIXED</t>
  </si>
  <si>
    <t>Discipline</t>
  </si>
  <si>
    <t>Overall Numeric Rating =</t>
  </si>
  <si>
    <t>PSG:08/10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</si>
</sst>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"/>
    <numFmt numFmtId="167" formatCode="#,##0.0_);\(#,##0.0\)"/>
    <numFmt numFmtId="168" formatCode="00000"/>
    <numFmt numFmtId="169" formatCode="mmmm\ d\,\ yyyy"/>
  </numFmts>
  <fonts count="67">
    <font>
      <sz val="12"/>
      <name val="Arial MT"/>
      <family val="0"/>
    </font>
    <font>
      <sz val="10"/>
      <name val="Arial"/>
      <family val="0"/>
    </font>
    <font>
      <b/>
      <sz val="14"/>
      <name val="Arial MT"/>
      <family val="2"/>
    </font>
    <font>
      <i/>
      <sz val="14"/>
      <name val="TimesNewRomanPS"/>
      <family val="1"/>
    </font>
    <font>
      <sz val="14"/>
      <name val="Arial MT"/>
      <family val="2"/>
    </font>
    <font>
      <b/>
      <sz val="12"/>
      <name val="Arial MT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MT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 MT"/>
      <family val="2"/>
    </font>
    <font>
      <sz val="8"/>
      <name val="TimesNewRomanPS"/>
      <family val="1"/>
    </font>
    <font>
      <u val="single"/>
      <sz val="10"/>
      <name val="Arial"/>
      <family val="2"/>
    </font>
    <font>
      <sz val="8"/>
      <color indexed="12"/>
      <name val="TimesNewRomanPS"/>
      <family val="1"/>
    </font>
    <font>
      <sz val="8"/>
      <name val="Arial MT"/>
      <family val="2"/>
    </font>
    <font>
      <sz val="12"/>
      <name val="TimesNewRomanPS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8.4"/>
      <color indexed="12"/>
      <name val="Arial MT"/>
      <family val="0"/>
    </font>
    <font>
      <u val="single"/>
      <sz val="8.4"/>
      <color indexed="36"/>
      <name val="Arial MT"/>
      <family val="0"/>
    </font>
    <font>
      <b/>
      <i/>
      <sz val="14"/>
      <name val="Arial MT"/>
      <family val="0"/>
    </font>
    <font>
      <sz val="11"/>
      <name val="Arial"/>
      <family val="2"/>
    </font>
    <font>
      <sz val="11"/>
      <name val="Arial MT"/>
      <family val="0"/>
    </font>
    <font>
      <sz val="12"/>
      <color indexed="8"/>
      <name val="Arial MT"/>
      <family val="0"/>
    </font>
    <font>
      <b/>
      <sz val="11"/>
      <name val="Arial"/>
      <family val="2"/>
    </font>
    <font>
      <b/>
      <sz val="11"/>
      <name val="Arial MT"/>
      <family val="0"/>
    </font>
    <font>
      <sz val="9"/>
      <name val="Arial MT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 MT"/>
      <family val="0"/>
    </font>
    <font>
      <b/>
      <sz val="12"/>
      <color indexed="8"/>
      <name val="Arial MT"/>
      <family val="0"/>
    </font>
    <font>
      <u val="single"/>
      <sz val="12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2" xfId="0" applyBorder="1" applyAlignment="1">
      <alignment/>
    </xf>
    <xf numFmtId="0" fontId="9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Continuous"/>
    </xf>
    <xf numFmtId="0" fontId="17" fillId="0" borderId="0" xfId="0" applyFont="1" applyAlignment="1">
      <alignment/>
    </xf>
    <xf numFmtId="39" fontId="0" fillId="0" borderId="0" xfId="0" applyNumberFormat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2" xfId="0" applyFont="1" applyBorder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left"/>
    </xf>
    <xf numFmtId="0" fontId="16" fillId="0" borderId="0" xfId="0" applyFont="1" applyAlignment="1">
      <alignment/>
    </xf>
    <xf numFmtId="0" fontId="2" fillId="0" borderId="10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9" fontId="0" fillId="0" borderId="0" xfId="0" applyNumberFormat="1" applyAlignment="1">
      <alignment horizontal="left"/>
    </xf>
    <xf numFmtId="0" fontId="5" fillId="0" borderId="19" xfId="0" applyFont="1" applyBorder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167" fontId="25" fillId="0" borderId="0" xfId="0" applyNumberFormat="1" applyFont="1" applyBorder="1" applyAlignment="1" applyProtection="1">
      <alignment/>
      <protection/>
    </xf>
    <xf numFmtId="0" fontId="25" fillId="0" borderId="0" xfId="0" applyFont="1" applyFill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164" fontId="4" fillId="0" borderId="17" xfId="0" applyNumberFormat="1" applyFont="1" applyBorder="1" applyAlignment="1" applyProtection="1">
      <alignment horizontal="center"/>
      <protection/>
    </xf>
    <xf numFmtId="167" fontId="5" fillId="0" borderId="17" xfId="0" applyNumberFormat="1" applyFont="1" applyBorder="1" applyAlignment="1" applyProtection="1">
      <alignment horizontal="right"/>
      <protection/>
    </xf>
    <xf numFmtId="0" fontId="19" fillId="0" borderId="0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167" fontId="2" fillId="0" borderId="14" xfId="0" applyNumberFormat="1" applyFont="1" applyBorder="1" applyAlignment="1" applyProtection="1">
      <alignment horizontal="center"/>
      <protection/>
    </xf>
    <xf numFmtId="169" fontId="5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37" fontId="0" fillId="0" borderId="24" xfId="0" applyNumberFormat="1" applyBorder="1" applyAlignment="1" applyProtection="1">
      <alignment horizontal="center"/>
      <protection locked="0"/>
    </xf>
    <xf numFmtId="166" fontId="0" fillId="0" borderId="24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9" fontId="4" fillId="0" borderId="21" xfId="0" applyNumberFormat="1" applyFont="1" applyBorder="1" applyAlignment="1" applyProtection="1">
      <alignment/>
      <protection locked="0"/>
    </xf>
    <xf numFmtId="169" fontId="0" fillId="0" borderId="21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66675</xdr:rowOff>
    </xdr:from>
    <xdr:to>
      <xdr:col>16</xdr:col>
      <xdr:colOff>9525</xdr:colOff>
      <xdr:row>57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8575" y="10115550"/>
          <a:ext cx="85153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REMARKS</a:t>
          </a:r>
          <a:r>
            <a:rPr lang="en-US" cap="none" sz="12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(Complete for all evaluations)
</a:t>
          </a:r>
        </a:p>
      </xdr:txBody>
    </xdr:sp>
    <xdr:clientData fLocksWithSheet="0"/>
  </xdr:twoCellAnchor>
  <xdr:twoCellAnchor>
    <xdr:from>
      <xdr:col>11</xdr:col>
      <xdr:colOff>247650</xdr:colOff>
      <xdr:row>29</xdr:row>
      <xdr:rowOff>66675</xdr:rowOff>
    </xdr:from>
    <xdr:to>
      <xdr:col>11</xdr:col>
      <xdr:colOff>247650</xdr:colOff>
      <xdr:row>33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943600" y="51911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11</xdr:col>
      <xdr:colOff>228600</xdr:colOff>
      <xdr:row>25</xdr:row>
      <xdr:rowOff>0</xdr:rowOff>
    </xdr:from>
    <xdr:to>
      <xdr:col>11</xdr:col>
      <xdr:colOff>228600</xdr:colOff>
      <xdr:row>26</xdr:row>
      <xdr:rowOff>180975</xdr:rowOff>
    </xdr:to>
    <xdr:sp>
      <xdr:nvSpPr>
        <xdr:cNvPr id="3" name="Line 5"/>
        <xdr:cNvSpPr>
          <a:spLocks/>
        </xdr:cNvSpPr>
      </xdr:nvSpPr>
      <xdr:spPr>
        <a:xfrm>
          <a:off x="5924550" y="4286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11</xdr:col>
      <xdr:colOff>228600</xdr:colOff>
      <xdr:row>25</xdr:row>
      <xdr:rowOff>0</xdr:rowOff>
    </xdr:to>
    <xdr:sp>
      <xdr:nvSpPr>
        <xdr:cNvPr id="4" name="Line 6"/>
        <xdr:cNvSpPr>
          <a:spLocks/>
        </xdr:cNvSpPr>
      </xdr:nvSpPr>
      <xdr:spPr>
        <a:xfrm>
          <a:off x="5286375" y="4286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9525</xdr:rowOff>
    </xdr:from>
    <xdr:to>
      <xdr:col>11</xdr:col>
      <xdr:colOff>247650</xdr:colOff>
      <xdr:row>34</xdr:row>
      <xdr:rowOff>9525</xdr:rowOff>
    </xdr:to>
    <xdr:sp>
      <xdr:nvSpPr>
        <xdr:cNvPr id="5" name="Line 7"/>
        <xdr:cNvSpPr>
          <a:spLocks/>
        </xdr:cNvSpPr>
      </xdr:nvSpPr>
      <xdr:spPr>
        <a:xfrm>
          <a:off x="5286375" y="6181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38100</xdr:rowOff>
    </xdr:from>
    <xdr:to>
      <xdr:col>8</xdr:col>
      <xdr:colOff>342900</xdr:colOff>
      <xdr:row>51</xdr:row>
      <xdr:rowOff>19050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38100" y="8858250"/>
          <a:ext cx="46863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Note:  If both Part B and Part C apply during the rating period, enter the number of months </a:t>
          </a:r>
          <a:r>
            <a:rPr lang="en-US" cap="none" sz="1200" b="0" i="0" u="sng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Part B</a:t>
          </a: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 applies (must be less than 6) in this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5"/>
  <sheetViews>
    <sheetView tabSelected="1" defaultGridColor="0" zoomScale="70" zoomScaleNormal="70" zoomScalePageLayoutView="0" colorId="22" workbookViewId="0" topLeftCell="A1">
      <selection activeCell="S55" sqref="S55"/>
    </sheetView>
  </sheetViews>
  <sheetFormatPr defaultColWidth="9.77734375" defaultRowHeight="15"/>
  <cols>
    <col min="1" max="1" width="3.6640625" style="0" customWidth="1"/>
    <col min="2" max="2" width="8.77734375" style="0" customWidth="1"/>
    <col min="3" max="3" width="4.77734375" style="0" customWidth="1"/>
    <col min="4" max="4" width="3.77734375" style="0" customWidth="1"/>
    <col min="5" max="6" width="9.77734375" style="0" customWidth="1"/>
    <col min="7" max="7" width="4.77734375" style="0" customWidth="1"/>
    <col min="8" max="8" width="5.77734375" style="0" customWidth="1"/>
    <col min="9" max="9" width="4.77734375" style="0" customWidth="1"/>
    <col min="10" max="10" width="5.77734375" style="0" customWidth="1"/>
    <col min="11" max="11" width="4.77734375" style="0" customWidth="1"/>
    <col min="12" max="14" width="5.77734375" style="0" customWidth="1"/>
    <col min="15" max="15" width="4.77734375" style="0" customWidth="1"/>
    <col min="16" max="16" width="10.99609375" style="0" customWidth="1"/>
  </cols>
  <sheetData>
    <row r="1" ht="15.75">
      <c r="B1" s="70" t="s">
        <v>63</v>
      </c>
    </row>
    <row r="2" spans="2:16" ht="18.75">
      <c r="B2" s="59" t="s">
        <v>42</v>
      </c>
      <c r="C2" s="2"/>
      <c r="D2" s="3"/>
      <c r="E2" s="3"/>
      <c r="F2" s="4"/>
      <c r="G2" s="3"/>
      <c r="H2" s="3"/>
      <c r="I2" s="3"/>
      <c r="J2" s="3"/>
      <c r="K2" s="4" t="s">
        <v>41</v>
      </c>
      <c r="L2" s="102"/>
      <c r="M2" s="103"/>
      <c r="N2" s="103"/>
      <c r="O2" s="103"/>
      <c r="P2" s="104"/>
    </row>
    <row r="3" spans="2:15" ht="18.75">
      <c r="B3" s="1" t="s">
        <v>0</v>
      </c>
      <c r="C3" s="2"/>
      <c r="D3" s="3"/>
      <c r="E3" s="3"/>
      <c r="F3" s="4"/>
      <c r="G3" s="3"/>
      <c r="H3" s="3"/>
      <c r="I3" s="3"/>
      <c r="J3" s="3"/>
      <c r="K3" t="s">
        <v>1</v>
      </c>
      <c r="L3" s="105"/>
      <c r="M3" s="106"/>
      <c r="N3" s="106"/>
      <c r="O3" s="5"/>
    </row>
    <row r="4" spans="3:16" ht="15.75">
      <c r="C4" s="6"/>
      <c r="J4" s="90"/>
      <c r="K4" s="91"/>
      <c r="L4" s="91"/>
      <c r="M4" s="91"/>
      <c r="N4" s="76"/>
      <c r="O4" s="69"/>
      <c r="P4" s="69"/>
    </row>
    <row r="5" spans="3:13" ht="12" customHeight="1">
      <c r="C5" s="9"/>
      <c r="I5" s="10"/>
      <c r="M5" s="71" t="s">
        <v>49</v>
      </c>
    </row>
    <row r="6" spans="3:14" ht="15.75">
      <c r="C6" s="11" t="s">
        <v>2</v>
      </c>
      <c r="D6" s="92"/>
      <c r="M6" s="94"/>
      <c r="N6" s="67" t="s">
        <v>3</v>
      </c>
    </row>
    <row r="7" ht="9.75" customHeight="1">
      <c r="I7" s="10"/>
    </row>
    <row r="8" spans="3:14" ht="15.75">
      <c r="C8" s="12" t="s">
        <v>4</v>
      </c>
      <c r="D8" s="92"/>
      <c r="M8" s="94"/>
      <c r="N8" s="68" t="s">
        <v>5</v>
      </c>
    </row>
    <row r="9" ht="9.75" customHeight="1">
      <c r="C9" s="12"/>
    </row>
    <row r="10" spans="3:16" ht="15.75">
      <c r="C10" s="12" t="s">
        <v>6</v>
      </c>
      <c r="D10" s="92"/>
      <c r="E10" s="7"/>
      <c r="F10" s="7"/>
      <c r="G10" s="7"/>
      <c r="H10" s="7"/>
      <c r="M10" s="94"/>
      <c r="N10" s="68" t="s">
        <v>7</v>
      </c>
      <c r="O10" s="13"/>
      <c r="P10" s="14" t="s">
        <v>8</v>
      </c>
    </row>
    <row r="11" spans="3:8" ht="9.75" customHeight="1">
      <c r="C11" s="15"/>
      <c r="E11" s="7"/>
      <c r="F11" s="7"/>
      <c r="G11" s="7"/>
      <c r="H11" s="7"/>
    </row>
    <row r="12" spans="3:14" ht="15.75">
      <c r="C12" s="12" t="s">
        <v>9</v>
      </c>
      <c r="D12" s="92"/>
      <c r="E12" s="7"/>
      <c r="F12" s="7"/>
      <c r="G12" s="7"/>
      <c r="H12" s="7"/>
      <c r="M12" s="12" t="s">
        <v>62</v>
      </c>
      <c r="N12" s="93"/>
    </row>
    <row r="13" spans="2:16" ht="7.5" customHeight="1" thickBot="1"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2:3" ht="7.5" customHeight="1" thickTop="1">
      <c r="B14" s="19"/>
      <c r="C14" s="19"/>
    </row>
    <row r="15" spans="2:16" ht="15.75">
      <c r="B15" s="99" t="s">
        <v>64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</row>
    <row r="16" ht="15">
      <c r="L16" s="20" t="s">
        <v>10</v>
      </c>
    </row>
    <row r="17" spans="2:16" ht="18">
      <c r="B17" s="78" t="s">
        <v>50</v>
      </c>
      <c r="C17" s="19" t="s">
        <v>51</v>
      </c>
      <c r="L17" s="23" t="s">
        <v>11</v>
      </c>
      <c r="M17" s="24"/>
      <c r="N17" s="57" t="s">
        <v>12</v>
      </c>
      <c r="O17" s="24"/>
      <c r="P17" s="57" t="s">
        <v>13</v>
      </c>
    </row>
    <row r="18" spans="2:16" ht="15.75">
      <c r="B18" s="21"/>
      <c r="C18" s="21"/>
      <c r="E18" s="22"/>
      <c r="L18" s="23"/>
      <c r="M18" s="24"/>
      <c r="N18" s="25"/>
      <c r="O18" s="24"/>
      <c r="P18" s="25"/>
    </row>
    <row r="19" ht="15.75">
      <c r="C19" s="7" t="s">
        <v>14</v>
      </c>
    </row>
    <row r="20" ht="9.75" customHeight="1" thickBot="1">
      <c r="C20" s="7"/>
    </row>
    <row r="21" spans="4:16" ht="16.5" thickBot="1" thickTop="1">
      <c r="D21" t="s">
        <v>15</v>
      </c>
      <c r="E21" s="28"/>
      <c r="L21" s="95"/>
      <c r="M21" s="11" t="s">
        <v>16</v>
      </c>
      <c r="N21" s="79">
        <f>IF(SUM(J26:J34)=0,9,5)</f>
        <v>9</v>
      </c>
      <c r="O21" s="26" t="s">
        <v>17</v>
      </c>
      <c r="P21" s="27">
        <f>IF(L21&gt;0,L21*N21,"")</f>
      </c>
    </row>
    <row r="22" spans="5:15" ht="3" customHeight="1" thickTop="1">
      <c r="E22" s="28"/>
      <c r="H22" s="28"/>
      <c r="O22" s="26"/>
    </row>
    <row r="23" spans="12:16" ht="12" customHeight="1">
      <c r="L23" s="29"/>
      <c r="M23" s="24"/>
      <c r="N23" s="30" t="s">
        <v>18</v>
      </c>
      <c r="P23" s="24"/>
    </row>
    <row r="24" spans="2:16" ht="15.75">
      <c r="B24" s="77" t="s">
        <v>19</v>
      </c>
      <c r="C24" s="74"/>
      <c r="D24" s="74"/>
      <c r="E24" s="74"/>
      <c r="F24" s="74"/>
      <c r="G24" s="74"/>
      <c r="H24" s="74"/>
      <c r="I24" s="75"/>
      <c r="J24" s="73" t="s">
        <v>10</v>
      </c>
      <c r="L24" s="29"/>
      <c r="M24" s="24"/>
      <c r="N24" s="19" t="s">
        <v>20</v>
      </c>
      <c r="O24" s="14"/>
      <c r="P24" s="24"/>
    </row>
    <row r="25" spans="2:15" ht="12" customHeight="1" thickBot="1">
      <c r="B25" s="31"/>
      <c r="C25" s="32"/>
      <c r="D25" s="32" t="s">
        <v>21</v>
      </c>
      <c r="E25" s="32"/>
      <c r="F25" s="33"/>
      <c r="G25" s="31"/>
      <c r="H25" s="32" t="s">
        <v>65</v>
      </c>
      <c r="I25" s="33"/>
      <c r="J25" s="58" t="s">
        <v>11</v>
      </c>
      <c r="L25" s="34"/>
      <c r="N25" s="19" t="s">
        <v>22</v>
      </c>
      <c r="O25" s="35"/>
    </row>
    <row r="26" spans="2:12" ht="16.5" thickBot="1" thickTop="1">
      <c r="B26" s="72"/>
      <c r="C26" s="8"/>
      <c r="D26" s="8"/>
      <c r="E26" s="8"/>
      <c r="F26" s="37"/>
      <c r="G26" s="31"/>
      <c r="H26" s="38" t="s">
        <v>23</v>
      </c>
      <c r="I26" s="42"/>
      <c r="J26" s="96"/>
      <c r="K26" s="60"/>
      <c r="L26" s="34"/>
    </row>
    <row r="27" spans="2:12" ht="16.5" thickBot="1" thickTop="1">
      <c r="B27" s="72"/>
      <c r="C27" s="8"/>
      <c r="D27" s="8"/>
      <c r="E27" s="8"/>
      <c r="F27" s="37"/>
      <c r="G27" s="31"/>
      <c r="H27" s="38" t="s">
        <v>24</v>
      </c>
      <c r="I27" s="42"/>
      <c r="J27" s="96"/>
      <c r="K27" s="60"/>
      <c r="L27" s="34"/>
    </row>
    <row r="28" spans="2:12" ht="16.5" thickBot="1" thickTop="1">
      <c r="B28" s="72"/>
      <c r="C28" s="8"/>
      <c r="D28" s="8"/>
      <c r="E28" s="8"/>
      <c r="F28" s="37"/>
      <c r="G28" s="31"/>
      <c r="H28" s="38" t="s">
        <v>25</v>
      </c>
      <c r="I28" s="42"/>
      <c r="J28" s="96"/>
      <c r="K28" s="60"/>
      <c r="L28" s="66" t="s">
        <v>47</v>
      </c>
    </row>
    <row r="29" spans="2:16" ht="16.5" thickBot="1" thickTop="1">
      <c r="B29" s="72"/>
      <c r="C29" s="8"/>
      <c r="D29" s="8"/>
      <c r="E29" s="8"/>
      <c r="F29" s="37"/>
      <c r="G29" s="31"/>
      <c r="H29" s="38" t="s">
        <v>26</v>
      </c>
      <c r="I29" s="42"/>
      <c r="J29" s="96"/>
      <c r="L29" s="80">
        <f>IF(SUM(J26:J34)=0,"",ROUND(AVERAGEA(J26:J34),1))</f>
      </c>
      <c r="M29" s="11" t="s">
        <v>16</v>
      </c>
      <c r="N29" s="79">
        <v>4</v>
      </c>
      <c r="O29" s="65" t="s">
        <v>28</v>
      </c>
      <c r="P29" s="27">
        <f>IF(L29&lt;&gt;"",+L29*4,"")</f>
      </c>
    </row>
    <row r="30" spans="2:12" ht="16.5" thickBot="1" thickTop="1">
      <c r="B30" s="72"/>
      <c r="C30" s="8"/>
      <c r="D30" s="8"/>
      <c r="E30" s="8"/>
      <c r="F30" s="37"/>
      <c r="G30" s="36"/>
      <c r="H30" s="39"/>
      <c r="I30" s="8"/>
      <c r="J30" s="96"/>
      <c r="K30" s="60"/>
      <c r="L30" s="34"/>
    </row>
    <row r="31" spans="2:12" ht="16.5" thickBot="1" thickTop="1">
      <c r="B31" s="72"/>
      <c r="C31" s="8"/>
      <c r="D31" s="8"/>
      <c r="E31" s="8"/>
      <c r="F31" s="37"/>
      <c r="G31" s="36"/>
      <c r="H31" s="39"/>
      <c r="I31" s="8"/>
      <c r="J31" s="96"/>
      <c r="K31" s="60"/>
      <c r="L31" s="34"/>
    </row>
    <row r="32" spans="2:12" ht="16.5" thickBot="1" thickTop="1">
      <c r="B32" s="72"/>
      <c r="C32" s="8"/>
      <c r="D32" s="8"/>
      <c r="E32" s="8"/>
      <c r="F32" s="37"/>
      <c r="G32" s="36"/>
      <c r="H32" s="39"/>
      <c r="I32" s="8"/>
      <c r="J32" s="96"/>
      <c r="K32" s="60"/>
      <c r="L32" s="34"/>
    </row>
    <row r="33" spans="2:17" ht="16.5" thickBot="1" thickTop="1">
      <c r="B33" s="72"/>
      <c r="C33" s="8"/>
      <c r="D33" s="8"/>
      <c r="E33" s="8"/>
      <c r="F33" s="37"/>
      <c r="G33" s="36"/>
      <c r="H33" s="39"/>
      <c r="I33" s="8"/>
      <c r="J33" s="96"/>
      <c r="K33" s="60"/>
      <c r="L33" s="34"/>
      <c r="Q33" s="98"/>
    </row>
    <row r="34" spans="2:12" ht="16.5" thickBot="1" thickTop="1">
      <c r="B34" s="31"/>
      <c r="C34" s="8"/>
      <c r="D34" s="8"/>
      <c r="E34" s="8"/>
      <c r="F34" s="37"/>
      <c r="G34" s="36"/>
      <c r="H34" s="39"/>
      <c r="I34" s="8"/>
      <c r="J34" s="96"/>
      <c r="K34" s="60"/>
      <c r="L34" s="34"/>
    </row>
    <row r="35" ht="16.5" thickBot="1" thickTop="1">
      <c r="L35" s="34"/>
    </row>
    <row r="36" spans="3:16" ht="17.25" thickBot="1" thickTop="1">
      <c r="C36" s="7" t="s">
        <v>27</v>
      </c>
      <c r="L36" s="95"/>
      <c r="M36" s="11" t="s">
        <v>16</v>
      </c>
      <c r="N36" s="79">
        <v>4</v>
      </c>
      <c r="O36" s="11" t="s">
        <v>28</v>
      </c>
      <c r="P36" s="27">
        <f>IF(L36&lt;&gt;"",+L36*N36,"")</f>
      </c>
    </row>
    <row r="37" ht="9.75" customHeight="1" thickBot="1" thickTop="1">
      <c r="C37" s="7"/>
    </row>
    <row r="38" spans="3:16" ht="17.25" thickBot="1" thickTop="1">
      <c r="C38" s="7" t="s">
        <v>29</v>
      </c>
      <c r="L38" s="95"/>
      <c r="M38" s="11" t="s">
        <v>16</v>
      </c>
      <c r="N38" s="79">
        <v>3</v>
      </c>
      <c r="O38" s="11" t="s">
        <v>28</v>
      </c>
      <c r="P38" s="27">
        <f>IF(L38&lt;&gt;"",+L38*N38,"")</f>
      </c>
    </row>
    <row r="39" ht="9.75" customHeight="1" thickBot="1" thickTop="1">
      <c r="C39" s="7"/>
    </row>
    <row r="40" spans="3:16" ht="17.25" thickBot="1" thickTop="1">
      <c r="C40" s="7" t="s">
        <v>43</v>
      </c>
      <c r="L40" s="95"/>
      <c r="M40" s="11" t="s">
        <v>16</v>
      </c>
      <c r="N40" s="79">
        <v>2</v>
      </c>
      <c r="O40" s="11" t="s">
        <v>28</v>
      </c>
      <c r="P40" s="27">
        <f>IF(L40&lt;&gt;"",+L40*N40,"")</f>
      </c>
    </row>
    <row r="41" ht="9.75" customHeight="1" thickBot="1" thickTop="1">
      <c r="C41" s="7"/>
    </row>
    <row r="42" spans="3:16" ht="17.25" thickBot="1" thickTop="1">
      <c r="C42" s="7" t="s">
        <v>30</v>
      </c>
      <c r="L42" s="95"/>
      <c r="M42" s="11" t="s">
        <v>16</v>
      </c>
      <c r="N42" s="79">
        <v>2</v>
      </c>
      <c r="O42" s="11" t="s">
        <v>28</v>
      </c>
      <c r="P42" s="27">
        <f>IF(L42&lt;&gt;"",+L42*N42,"")</f>
      </c>
    </row>
    <row r="43" spans="12:16" ht="15.75" thickTop="1">
      <c r="L43" s="34"/>
      <c r="P43" s="26"/>
    </row>
    <row r="44" spans="2:16" ht="18.75" thickBot="1">
      <c r="B44" s="78" t="s">
        <v>32</v>
      </c>
      <c r="C44" s="19" t="s">
        <v>53</v>
      </c>
      <c r="L44" s="34"/>
      <c r="P44" s="26"/>
    </row>
    <row r="45" spans="2:16" ht="17.25" thickBot="1" thickTop="1">
      <c r="B45" s="40"/>
      <c r="C45" s="7" t="s">
        <v>31</v>
      </c>
      <c r="L45" s="95"/>
      <c r="M45" s="11" t="s">
        <v>16</v>
      </c>
      <c r="N45" s="79">
        <f>IF(AND(L45&gt;0,L48&gt;0),IF(J51&gt;0,5*J51/6,"Error"),5)</f>
        <v>5</v>
      </c>
      <c r="O45" s="16" t="s">
        <v>46</v>
      </c>
      <c r="P45" s="27">
        <f>IF(L45&lt;&gt;"",L45*N45,"")</f>
      </c>
    </row>
    <row r="46" spans="2:16" ht="6" customHeight="1" thickTop="1">
      <c r="B46" s="40"/>
      <c r="C46" s="40"/>
      <c r="L46" s="41"/>
      <c r="O46" s="16"/>
      <c r="P46" s="26"/>
    </row>
    <row r="47" spans="2:16" ht="18.75" thickBot="1">
      <c r="B47" s="78" t="s">
        <v>52</v>
      </c>
      <c r="C47" s="19" t="s">
        <v>53</v>
      </c>
      <c r="L47" s="41"/>
      <c r="O47" s="16"/>
      <c r="P47" s="26"/>
    </row>
    <row r="48" spans="3:16" ht="17.25" thickBot="1" thickTop="1">
      <c r="C48" s="7" t="s">
        <v>33</v>
      </c>
      <c r="L48" s="95"/>
      <c r="M48" s="11" t="s">
        <v>16</v>
      </c>
      <c r="N48" s="81">
        <f>IF(AND(L45&gt;0,L48&gt;0),IF(J51&lt;&gt;0,5*(6-J51)/6,"Error"),5)</f>
        <v>5</v>
      </c>
      <c r="O48" s="16" t="s">
        <v>46</v>
      </c>
      <c r="P48" s="27">
        <f>IF(L48&lt;&gt;"",L48*N48,"")</f>
      </c>
    </row>
    <row r="49" spans="2:16" ht="16.5" thickTop="1">
      <c r="B49" s="70"/>
      <c r="P49" s="42"/>
    </row>
    <row r="50" ht="3" customHeight="1" thickBot="1">
      <c r="D50" s="28"/>
    </row>
    <row r="51" spans="2:16" ht="17.25" thickBot="1" thickTop="1">
      <c r="B51" s="70"/>
      <c r="E51" s="60"/>
      <c r="J51" s="97"/>
      <c r="O51" s="11" t="s">
        <v>34</v>
      </c>
      <c r="P51" s="27">
        <f>IF(P21&gt;0,SUM(P21:P48),"")</f>
      </c>
    </row>
    <row r="52" spans="1:16" ht="3" customHeight="1" thickTop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ht="18">
      <c r="A53" s="88"/>
      <c r="B53" s="60"/>
      <c r="C53" s="60"/>
      <c r="D53" s="60"/>
      <c r="E53" s="82" t="s">
        <v>66</v>
      </c>
      <c r="F53" s="89">
        <f>IF(P51&lt;&gt;"",ROUND(P51/5,1),"")</f>
      </c>
      <c r="G53" s="60"/>
      <c r="H53" s="60"/>
      <c r="I53" s="82"/>
      <c r="J53" s="60"/>
      <c r="K53" s="82"/>
      <c r="L53" s="60"/>
      <c r="M53" s="60"/>
      <c r="N53" s="60"/>
      <c r="O53" s="82"/>
      <c r="P53" s="86"/>
    </row>
    <row r="54" spans="1:16" ht="3" customHeight="1">
      <c r="A54" s="52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51"/>
    </row>
    <row r="55" spans="1:16" ht="18">
      <c r="A55" s="52"/>
      <c r="B55" s="60"/>
      <c r="C55" s="60"/>
      <c r="D55" s="60"/>
      <c r="E55" s="82" t="s">
        <v>56</v>
      </c>
      <c r="F55" s="83">
        <f>IF(F53&gt;=18,"Outstanding",IF(F53&gt;=15,"Above Satisfactory",IF(F53&gt;=10,"Satisfactory",IF(F53&gt;0,"Less Than Satisfactory",""))))</f>
      </c>
      <c r="G55" s="87"/>
      <c r="H55" s="83"/>
      <c r="I55" s="60"/>
      <c r="J55" s="60"/>
      <c r="K55" s="60"/>
      <c r="L55" s="60"/>
      <c r="M55" s="60"/>
      <c r="N55" s="84"/>
      <c r="O55" s="60"/>
      <c r="P55" s="85"/>
    </row>
    <row r="56" spans="1:16" ht="18">
      <c r="A56" s="64" t="s">
        <v>57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63"/>
      <c r="M56" s="42"/>
      <c r="N56" s="42"/>
      <c r="O56" s="42"/>
      <c r="P56" s="33"/>
    </row>
    <row r="57" spans="1:16" ht="150" customHeight="1">
      <c r="A57" s="43" t="s">
        <v>35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3"/>
      <c r="N57" s="43"/>
      <c r="O57" s="43"/>
      <c r="P57" s="43"/>
    </row>
    <row r="58" spans="1:16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8" ht="15.75">
      <c r="A59" s="61" t="s">
        <v>40</v>
      </c>
      <c r="B59" s="45"/>
      <c r="C59" s="46"/>
      <c r="D59" s="47" t="s">
        <v>54</v>
      </c>
      <c r="E59" s="47"/>
      <c r="F59" s="47"/>
      <c r="G59" s="48"/>
      <c r="H59" s="49" t="s">
        <v>45</v>
      </c>
    </row>
    <row r="60" spans="1:7" ht="15">
      <c r="A60" s="50" t="s">
        <v>55</v>
      </c>
      <c r="B60" s="28"/>
      <c r="G60" s="51"/>
    </row>
    <row r="61" spans="1:7" ht="15">
      <c r="A61" s="52"/>
      <c r="B61" s="53" t="s">
        <v>36</v>
      </c>
      <c r="C61" s="53"/>
      <c r="D61" s="53"/>
      <c r="E61" s="53" t="s">
        <v>37</v>
      </c>
      <c r="G61" s="51"/>
    </row>
    <row r="62" spans="1:16" ht="15">
      <c r="A62" s="52"/>
      <c r="B62" s="53" t="s">
        <v>38</v>
      </c>
      <c r="C62" s="53"/>
      <c r="D62" s="53"/>
      <c r="E62" s="53" t="s">
        <v>39</v>
      </c>
      <c r="G62" s="51"/>
      <c r="I62" s="42"/>
      <c r="J62" s="42"/>
      <c r="K62" s="42"/>
      <c r="L62" s="42"/>
      <c r="M62" s="42"/>
      <c r="N62" s="42"/>
      <c r="O62" s="42"/>
      <c r="P62" s="42"/>
    </row>
    <row r="63" spans="1:11" ht="15">
      <c r="A63" s="50" t="s">
        <v>44</v>
      </c>
      <c r="B63" s="28"/>
      <c r="G63" s="51"/>
      <c r="I63" s="54" t="s">
        <v>60</v>
      </c>
      <c r="K63" t="s">
        <v>59</v>
      </c>
    </row>
    <row r="64" spans="1:16" ht="15">
      <c r="A64" s="55" t="s">
        <v>48</v>
      </c>
      <c r="B64" s="32"/>
      <c r="C64" s="42"/>
      <c r="D64" s="42"/>
      <c r="E64" s="42"/>
      <c r="F64" s="42"/>
      <c r="G64" s="33"/>
      <c r="H64" s="52"/>
      <c r="I64" s="42"/>
      <c r="J64" s="42"/>
      <c r="K64" s="42" t="s">
        <v>58</v>
      </c>
      <c r="L64" s="42"/>
      <c r="M64" s="42"/>
      <c r="N64" s="42"/>
      <c r="O64" s="60"/>
      <c r="P64" s="42"/>
    </row>
    <row r="65" spans="2:16" ht="9.75" customHeight="1">
      <c r="B65" s="54" t="s">
        <v>67</v>
      </c>
      <c r="C65" s="54"/>
      <c r="I65" s="56" t="s">
        <v>61</v>
      </c>
      <c r="L65" s="28"/>
      <c r="M65" s="28"/>
      <c r="O65" s="47"/>
      <c r="P65" s="62"/>
    </row>
  </sheetData>
  <sheetProtection/>
  <mergeCells count="3">
    <mergeCell ref="B15:P15"/>
    <mergeCell ref="L2:P2"/>
    <mergeCell ref="L3:N3"/>
  </mergeCells>
  <dataValidations count="1">
    <dataValidation type="decimal" allowBlank="1" showInputMessage="1" showErrorMessage="1" sqref="J51">
      <formula1>0.1</formula1>
      <formula2>6</formula2>
    </dataValidation>
  </dataValidations>
  <printOptions/>
  <pageMargins left="0.8" right="0.5" top="0.5" bottom="0.553" header="0.5" footer="0.5"/>
  <pageSetup fitToHeight="1" fitToWidth="1" horizontalDpi="300" verticalDpi="3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FP&amp;C</dc:creator>
  <cp:keywords/>
  <dc:description/>
  <cp:lastModifiedBy>Lisa Durham</cp:lastModifiedBy>
  <cp:lastPrinted>2010-07-09T16:08:12Z</cp:lastPrinted>
  <dcterms:created xsi:type="dcterms:W3CDTF">1998-05-28T19:54:07Z</dcterms:created>
  <dcterms:modified xsi:type="dcterms:W3CDTF">2010-09-08T14:34:22Z</dcterms:modified>
  <cp:category/>
  <cp:version/>
  <cp:contentType/>
  <cp:contentStatus/>
</cp:coreProperties>
</file>